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8190"/>
  </bookViews>
  <sheets>
    <sheet name="DADOS GERAIS" sheetId="1" r:id="rId1"/>
  </sheets>
  <definedNames>
    <definedName name="_xlnm.Print_Area" localSheetId="0">'DADOS GERAIS'!$A$1:$H$28</definedName>
  </definedNames>
  <calcPr calcId="124519"/>
</workbook>
</file>

<file path=xl/calcChain.xml><?xml version="1.0" encoding="utf-8"?>
<calcChain xmlns="http://schemas.openxmlformats.org/spreadsheetml/2006/main">
  <c r="H26" i="1"/>
  <c r="H17"/>
  <c r="H18"/>
  <c r="H19"/>
  <c r="H20"/>
  <c r="H21"/>
  <c r="H22"/>
  <c r="H23"/>
  <c r="H24"/>
  <c r="H25"/>
  <c r="H27"/>
  <c r="H16"/>
  <c r="H10"/>
  <c r="H11"/>
  <c r="H9"/>
  <c r="G28"/>
  <c r="F28"/>
  <c r="G12"/>
  <c r="F12"/>
  <c r="H28" l="1"/>
  <c r="H12"/>
</calcChain>
</file>

<file path=xl/sharedStrings.xml><?xml version="1.0" encoding="utf-8"?>
<sst xmlns="http://schemas.openxmlformats.org/spreadsheetml/2006/main" count="69" uniqueCount="45">
  <si>
    <t>AGÊNCIA</t>
  </si>
  <si>
    <t>CONTA CORRENTE</t>
  </si>
  <si>
    <t>FINALIDADE</t>
  </si>
  <si>
    <t>Conta "C"</t>
  </si>
  <si>
    <t>3234-4</t>
  </si>
  <si>
    <t>8788-2</t>
  </si>
  <si>
    <t>8913-3</t>
  </si>
  <si>
    <t>8915-X</t>
  </si>
  <si>
    <t>Movimentação do convênio 73</t>
  </si>
  <si>
    <t>Movimentação do convênio 24</t>
  </si>
  <si>
    <t>Movimentação do convênio 69</t>
  </si>
  <si>
    <t>Honorários de Sucumbência</t>
  </si>
  <si>
    <t>6-00130301-7</t>
  </si>
  <si>
    <t>6-00000987-5</t>
  </si>
  <si>
    <t>6-00001054-7</t>
  </si>
  <si>
    <t>6-00001055-5</t>
  </si>
  <si>
    <t>6-00001138-1</t>
  </si>
  <si>
    <t>Folha de Pagamento Pessoal</t>
  </si>
  <si>
    <t>Repasses Tribunal de Justiça</t>
  </si>
  <si>
    <t>Repasses Terceirização FOPAG</t>
  </si>
  <si>
    <t>6-00001217-5</t>
  </si>
  <si>
    <t>Depósitos de Caução</t>
  </si>
  <si>
    <t>6-00001643-0</t>
  </si>
  <si>
    <t>6-00001687-1</t>
  </si>
  <si>
    <t>Duodécimo DPPE</t>
  </si>
  <si>
    <t>Taxas Administrativas</t>
  </si>
  <si>
    <t>6-00071043-3</t>
  </si>
  <si>
    <t>Arrecadação das Inscrições do Concurso</t>
  </si>
  <si>
    <t>6-00071271-1</t>
  </si>
  <si>
    <t>6-00071346-7</t>
  </si>
  <si>
    <t>Convênio nº 929548/2022</t>
  </si>
  <si>
    <t>Convênio nº 919164/2021</t>
  </si>
  <si>
    <t>CONTA APLICAÇÃO</t>
  </si>
  <si>
    <t>6-00026604-8</t>
  </si>
  <si>
    <t>TOTAL</t>
  </si>
  <si>
    <t>SALDO RAZÃO (A)</t>
  </si>
  <si>
    <t>SALDO BANCÁRIO (B)</t>
  </si>
  <si>
    <t>DIFERENÇA DE SALDO (C=A-B)</t>
  </si>
  <si>
    <t>RELAÇÃO DAS CONTAS BANCÁRIAS</t>
  </si>
  <si>
    <t>ANEXO XXVI</t>
  </si>
  <si>
    <t>(RESOLUÇÃO TC Nº 218, DE 06 DE DEZEMBRO DE 2023)</t>
  </si>
  <si>
    <t>1. BANCO DO BRASIL</t>
  </si>
  <si>
    <t>2. CAIXA ECONÔMICA FEDERAL</t>
  </si>
  <si>
    <t>6-00071355-6</t>
  </si>
  <si>
    <t>Convênio nº /2022</t>
  </si>
</sst>
</file>

<file path=xl/styles.xml><?xml version="1.0" encoding="utf-8"?>
<styleSheet xmlns="http://schemas.openxmlformats.org/spreadsheetml/2006/main">
  <numFmts count="1">
    <numFmt numFmtId="44" formatCode="_(&quot;R$&quot;\ * #,##0.00_);_(&quot;R$&quot;\ * \(#,##0.00\);_(&quot;R$&quot;\ * &quot;-&quot;??_);_(@_)"/>
  </numFmts>
  <fonts count="6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1" xfId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8"/>
  <sheetViews>
    <sheetView showGridLines="0" tabSelected="1" zoomScaleSheetLayoutView="115" workbookViewId="0">
      <selection activeCell="F17" sqref="F17"/>
    </sheetView>
  </sheetViews>
  <sheetFormatPr defaultRowHeight="15.75"/>
  <cols>
    <col min="1" max="1" width="2.7109375" style="1" customWidth="1"/>
    <col min="2" max="4" width="15.7109375" style="5" customWidth="1"/>
    <col min="5" max="5" width="47.7109375" style="1" customWidth="1"/>
    <col min="6" max="6" width="20.42578125" style="1" bestFit="1" customWidth="1"/>
    <col min="7" max="7" width="24.5703125" style="1" bestFit="1" customWidth="1"/>
    <col min="8" max="8" width="25.28515625" style="1" bestFit="1" customWidth="1"/>
    <col min="9" max="16384" width="9.140625" style="1"/>
  </cols>
  <sheetData>
    <row r="1" spans="2:8">
      <c r="B1" s="9"/>
      <c r="C1" s="9"/>
      <c r="D1" s="9"/>
      <c r="E1" s="9"/>
    </row>
    <row r="2" spans="2:8" s="7" customFormat="1">
      <c r="B2" s="13" t="s">
        <v>39</v>
      </c>
      <c r="C2" s="13"/>
      <c r="D2" s="13"/>
      <c r="E2" s="13"/>
      <c r="F2" s="13"/>
      <c r="G2" s="13"/>
      <c r="H2" s="13"/>
    </row>
    <row r="3" spans="2:8" ht="15.75" customHeight="1">
      <c r="B3" s="14" t="s">
        <v>38</v>
      </c>
      <c r="C3" s="14"/>
      <c r="D3" s="14"/>
      <c r="E3" s="14"/>
      <c r="F3" s="14"/>
      <c r="G3" s="14"/>
      <c r="H3" s="14"/>
    </row>
    <row r="4" spans="2:8" ht="3.75" customHeight="1">
      <c r="B4" s="10"/>
      <c r="C4" s="10"/>
      <c r="D4" s="10"/>
      <c r="E4" s="10"/>
      <c r="F4" s="10"/>
      <c r="G4" s="10"/>
      <c r="H4" s="10"/>
    </row>
    <row r="5" spans="2:8" s="7" customFormat="1">
      <c r="B5" s="13" t="s">
        <v>40</v>
      </c>
      <c r="C5" s="13"/>
      <c r="D5" s="13"/>
      <c r="E5" s="13"/>
      <c r="F5" s="13"/>
      <c r="G5" s="13"/>
      <c r="H5" s="13"/>
    </row>
    <row r="7" spans="2:8">
      <c r="B7" s="16" t="s">
        <v>41</v>
      </c>
      <c r="C7" s="16"/>
      <c r="D7" s="16"/>
      <c r="E7" s="16"/>
    </row>
    <row r="8" spans="2:8" ht="31.5">
      <c r="B8" s="12" t="s">
        <v>0</v>
      </c>
      <c r="C8" s="12" t="s">
        <v>1</v>
      </c>
      <c r="D8" s="12" t="s">
        <v>32</v>
      </c>
      <c r="E8" s="12" t="s">
        <v>2</v>
      </c>
      <c r="F8" s="12" t="s">
        <v>35</v>
      </c>
      <c r="G8" s="12" t="s">
        <v>36</v>
      </c>
      <c r="H8" s="12" t="s">
        <v>37</v>
      </c>
    </row>
    <row r="9" spans="2:8">
      <c r="B9" s="2" t="s">
        <v>4</v>
      </c>
      <c r="C9" s="6" t="s">
        <v>5</v>
      </c>
      <c r="D9" s="6" t="s">
        <v>5</v>
      </c>
      <c r="E9" s="4" t="s">
        <v>8</v>
      </c>
      <c r="F9" s="8">
        <v>64208.45</v>
      </c>
      <c r="G9" s="8">
        <v>64158.6</v>
      </c>
      <c r="H9" s="8">
        <f>F9-G9</f>
        <v>49.849999999998545</v>
      </c>
    </row>
    <row r="10" spans="2:8">
      <c r="B10" s="2" t="s">
        <v>4</v>
      </c>
      <c r="C10" s="6" t="s">
        <v>6</v>
      </c>
      <c r="D10" s="6" t="s">
        <v>6</v>
      </c>
      <c r="E10" s="4" t="s">
        <v>9</v>
      </c>
      <c r="F10" s="8">
        <v>0</v>
      </c>
      <c r="G10" s="8">
        <v>0</v>
      </c>
      <c r="H10" s="8">
        <f t="shared" ref="H10:H11" si="0">F10-G10</f>
        <v>0</v>
      </c>
    </row>
    <row r="11" spans="2:8">
      <c r="B11" s="2" t="s">
        <v>4</v>
      </c>
      <c r="C11" s="6" t="s">
        <v>7</v>
      </c>
      <c r="D11" s="6" t="s">
        <v>7</v>
      </c>
      <c r="E11" s="4" t="s">
        <v>10</v>
      </c>
      <c r="F11" s="8">
        <v>0</v>
      </c>
      <c r="G11" s="8">
        <v>0</v>
      </c>
      <c r="H11" s="8">
        <f t="shared" si="0"/>
        <v>0</v>
      </c>
    </row>
    <row r="12" spans="2:8">
      <c r="B12" s="15" t="s">
        <v>34</v>
      </c>
      <c r="C12" s="15"/>
      <c r="D12" s="15"/>
      <c r="E12" s="15"/>
      <c r="F12" s="11">
        <f>SUM(F9:F11)</f>
        <v>64208.45</v>
      </c>
      <c r="G12" s="11">
        <f t="shared" ref="G12:H12" si="1">SUM(G9:G11)</f>
        <v>64158.6</v>
      </c>
      <c r="H12" s="11">
        <f t="shared" si="1"/>
        <v>49.849999999998545</v>
      </c>
    </row>
    <row r="14" spans="2:8">
      <c r="B14" s="16" t="s">
        <v>42</v>
      </c>
      <c r="C14" s="16"/>
      <c r="D14" s="16"/>
      <c r="E14" s="16"/>
    </row>
    <row r="15" spans="2:8" ht="31.5">
      <c r="B15" s="12" t="s">
        <v>0</v>
      </c>
      <c r="C15" s="12" t="s">
        <v>1</v>
      </c>
      <c r="D15" s="12" t="s">
        <v>32</v>
      </c>
      <c r="E15" s="12" t="s">
        <v>2</v>
      </c>
      <c r="F15" s="12" t="s">
        <v>35</v>
      </c>
      <c r="G15" s="12" t="s">
        <v>36</v>
      </c>
      <c r="H15" s="12" t="s">
        <v>37</v>
      </c>
    </row>
    <row r="16" spans="2:8">
      <c r="B16" s="2">
        <v>1294</v>
      </c>
      <c r="C16" s="6" t="s">
        <v>12</v>
      </c>
      <c r="D16" s="6" t="s">
        <v>12</v>
      </c>
      <c r="E16" s="3" t="s">
        <v>3</v>
      </c>
      <c r="F16" s="8">
        <v>0</v>
      </c>
      <c r="G16" s="8">
        <v>0</v>
      </c>
      <c r="H16" s="8">
        <f>F16-G16</f>
        <v>0</v>
      </c>
    </row>
    <row r="17" spans="2:8">
      <c r="B17" s="2">
        <v>1294</v>
      </c>
      <c r="C17" s="6" t="s">
        <v>13</v>
      </c>
      <c r="D17" s="6" t="s">
        <v>13</v>
      </c>
      <c r="E17" s="3" t="s">
        <v>17</v>
      </c>
      <c r="F17" s="8">
        <v>16735.18</v>
      </c>
      <c r="G17" s="8">
        <v>10348.84</v>
      </c>
      <c r="H17" s="8">
        <f t="shared" ref="H17:H27" si="2">F17-G17</f>
        <v>6386.34</v>
      </c>
    </row>
    <row r="18" spans="2:8">
      <c r="B18" s="2">
        <v>1294</v>
      </c>
      <c r="C18" s="6" t="s">
        <v>14</v>
      </c>
      <c r="D18" s="6" t="s">
        <v>14</v>
      </c>
      <c r="E18" s="3" t="s">
        <v>19</v>
      </c>
      <c r="F18" s="8">
        <v>498055.26</v>
      </c>
      <c r="G18" s="8">
        <v>497943.29</v>
      </c>
      <c r="H18" s="8">
        <f t="shared" si="2"/>
        <v>111.97000000003027</v>
      </c>
    </row>
    <row r="19" spans="2:8">
      <c r="B19" s="2">
        <v>1294</v>
      </c>
      <c r="C19" s="6" t="s">
        <v>15</v>
      </c>
      <c r="D19" s="6" t="s">
        <v>15</v>
      </c>
      <c r="E19" s="3" t="s">
        <v>18</v>
      </c>
      <c r="F19" s="8">
        <v>1529337.26</v>
      </c>
      <c r="G19" s="8">
        <v>1529017.06</v>
      </c>
      <c r="H19" s="8">
        <f t="shared" si="2"/>
        <v>320.19999999995343</v>
      </c>
    </row>
    <row r="20" spans="2:8">
      <c r="B20" s="2">
        <v>1294</v>
      </c>
      <c r="C20" s="6" t="s">
        <v>16</v>
      </c>
      <c r="D20" s="6" t="s">
        <v>16</v>
      </c>
      <c r="E20" s="3" t="s">
        <v>11</v>
      </c>
      <c r="F20" s="8">
        <v>59474.09</v>
      </c>
      <c r="G20" s="8">
        <v>59474.09</v>
      </c>
      <c r="H20" s="8">
        <f t="shared" si="2"/>
        <v>0</v>
      </c>
    </row>
    <row r="21" spans="2:8">
      <c r="B21" s="2">
        <v>1294</v>
      </c>
      <c r="C21" s="6" t="s">
        <v>22</v>
      </c>
      <c r="D21" s="6" t="s">
        <v>22</v>
      </c>
      <c r="E21" s="3" t="s">
        <v>25</v>
      </c>
      <c r="F21" s="8">
        <v>44195.17</v>
      </c>
      <c r="G21" s="8">
        <v>44195.17</v>
      </c>
      <c r="H21" s="8">
        <f t="shared" si="2"/>
        <v>0</v>
      </c>
    </row>
    <row r="22" spans="2:8">
      <c r="B22" s="2">
        <v>1294</v>
      </c>
      <c r="C22" s="6" t="s">
        <v>23</v>
      </c>
      <c r="D22" s="6" t="s">
        <v>23</v>
      </c>
      <c r="E22" s="3" t="s">
        <v>24</v>
      </c>
      <c r="F22" s="8">
        <v>3888597.84</v>
      </c>
      <c r="G22" s="8">
        <v>3894884.18</v>
      </c>
      <c r="H22" s="8">
        <f t="shared" si="2"/>
        <v>-6286.3400000003166</v>
      </c>
    </row>
    <row r="23" spans="2:8">
      <c r="B23" s="2">
        <v>1294</v>
      </c>
      <c r="C23" s="6" t="s">
        <v>26</v>
      </c>
      <c r="D23" s="6" t="s">
        <v>26</v>
      </c>
      <c r="E23" s="3" t="s">
        <v>27</v>
      </c>
      <c r="F23" s="8">
        <v>12966.65</v>
      </c>
      <c r="G23" s="8">
        <v>12315.45</v>
      </c>
      <c r="H23" s="8">
        <f t="shared" si="2"/>
        <v>651.19999999999891</v>
      </c>
    </row>
    <row r="24" spans="2:8">
      <c r="B24" s="2">
        <v>1294</v>
      </c>
      <c r="C24" s="6" t="s">
        <v>28</v>
      </c>
      <c r="D24" s="6" t="s">
        <v>28</v>
      </c>
      <c r="E24" s="3" t="s">
        <v>31</v>
      </c>
      <c r="F24" s="8">
        <v>0</v>
      </c>
      <c r="G24" s="8">
        <v>0</v>
      </c>
      <c r="H24" s="8">
        <f t="shared" si="2"/>
        <v>0</v>
      </c>
    </row>
    <row r="25" spans="2:8">
      <c r="B25" s="2">
        <v>1294</v>
      </c>
      <c r="C25" s="6" t="s">
        <v>29</v>
      </c>
      <c r="D25" s="6" t="s">
        <v>29</v>
      </c>
      <c r="E25" s="3" t="s">
        <v>30</v>
      </c>
      <c r="F25" s="8">
        <v>8363.7999999999993</v>
      </c>
      <c r="G25" s="8">
        <v>8363.7999999999993</v>
      </c>
      <c r="H25" s="8">
        <f t="shared" si="2"/>
        <v>0</v>
      </c>
    </row>
    <row r="26" spans="2:8">
      <c r="B26" s="2">
        <v>1294</v>
      </c>
      <c r="C26" s="6" t="s">
        <v>43</v>
      </c>
      <c r="D26" s="6" t="s">
        <v>43</v>
      </c>
      <c r="E26" s="3" t="s">
        <v>44</v>
      </c>
      <c r="F26" s="8">
        <v>4328.29</v>
      </c>
      <c r="G26" s="8">
        <v>4328.29</v>
      </c>
      <c r="H26" s="8">
        <f t="shared" ref="H26" si="3">F26-G26</f>
        <v>0</v>
      </c>
    </row>
    <row r="27" spans="2:8">
      <c r="B27" s="2">
        <v>1294</v>
      </c>
      <c r="C27" s="6" t="s">
        <v>20</v>
      </c>
      <c r="D27" s="6" t="s">
        <v>33</v>
      </c>
      <c r="E27" s="3" t="s">
        <v>21</v>
      </c>
      <c r="F27" s="8">
        <v>2562.1999999999998</v>
      </c>
      <c r="G27" s="8">
        <v>2562.52</v>
      </c>
      <c r="H27" s="8">
        <f t="shared" si="2"/>
        <v>-0.32000000000016371</v>
      </c>
    </row>
    <row r="28" spans="2:8">
      <c r="B28" s="15" t="s">
        <v>34</v>
      </c>
      <c r="C28" s="15"/>
      <c r="D28" s="15"/>
      <c r="E28" s="15"/>
      <c r="F28" s="11">
        <f>SUM(F16:F27)</f>
        <v>6064615.7400000002</v>
      </c>
      <c r="G28" s="11">
        <f t="shared" ref="G28:H28" si="4">SUM(G16:G27)</f>
        <v>6063432.6900000004</v>
      </c>
      <c r="H28" s="11">
        <f t="shared" si="4"/>
        <v>1183.0499999996659</v>
      </c>
    </row>
  </sheetData>
  <mergeCells count="7">
    <mergeCell ref="B2:H2"/>
    <mergeCell ref="B3:H3"/>
    <mergeCell ref="B5:H5"/>
    <mergeCell ref="B28:E28"/>
    <mergeCell ref="B7:E7"/>
    <mergeCell ref="B14:E14"/>
    <mergeCell ref="B12:E12"/>
  </mergeCells>
  <phoneticPr fontId="1" type="noConversion"/>
  <pageMargins left="0.98425196850393704" right="0.98425196850393704" top="1.3534375000000001" bottom="0.98425196850393704" header="0.51181102362204722" footer="0.51181102362204722"/>
  <pageSetup paperSize="9" scale="75" orientation="landscape" horizontalDpi="4294967293" verticalDpi="4294967293" r:id="rId1"/>
  <headerFooter alignWithMargins="0">
    <oddHeader>&amp;L&amp;C&amp;G&amp;R</oddHeader>
    <oddFooter>&amp;C&amp;"Times New Roman,Normal"&amp;9Rua Marques Amorim, 127, Boa Vista, Recife-PECEP: 50.070-330 – PABX: (81) 3182-3700 - www.defensoria.pe.def.br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DADOS GERAIS</vt:lpstr>
      <vt:lpstr>'DADOS GERAIS'!Area_de_impressao</vt:lpstr>
    </vt:vector>
  </TitlesOfParts>
  <Company>WinXP SP2 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Projetos</dc:creator>
  <cp:lastModifiedBy>leandro.neves</cp:lastModifiedBy>
  <cp:lastPrinted>2023-02-24T13:34:08Z</cp:lastPrinted>
  <dcterms:created xsi:type="dcterms:W3CDTF">2010-03-18T17:11:36Z</dcterms:created>
  <dcterms:modified xsi:type="dcterms:W3CDTF">2024-03-12T14:39:36Z</dcterms:modified>
</cp:coreProperties>
</file>